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on/Documents/github/blog.jason-wong.me/src/assets/"/>
    </mc:Choice>
  </mc:AlternateContent>
  <xr:revisionPtr revIDLastSave="0" documentId="13_ncr:1_{F3AC66FC-9B00-6F43-9B79-A5228EFE02B1}" xr6:coauthVersionLast="47" xr6:coauthVersionMax="47" xr10:uidLastSave="{00000000-0000-0000-0000-000000000000}"/>
  <bookViews>
    <workbookView xWindow="3080" yWindow="2120" windowWidth="28040" windowHeight="17440" xr2:uid="{A8064073-975E-EC4C-B588-2C2C3FAB8660}"/>
  </bookViews>
  <sheets>
    <sheet name="Meat" sheetId="3" r:id="rId1"/>
    <sheet name="Vegetarian" sheetId="4" r:id="rId2"/>
    <sheet name="Protein Powder" sheetId="1" r:id="rId3"/>
    <sheet name="Protein Bars" sheetId="2" r:id="rId4"/>
    <sheet name="Protein Shakes" sheetId="5" r:id="rId5"/>
    <sheet name="All at once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6" l="1"/>
  <c r="G48" i="6"/>
  <c r="F48" i="6"/>
  <c r="H30" i="6"/>
  <c r="G30" i="6"/>
  <c r="F30" i="6"/>
  <c r="H29" i="6"/>
  <c r="G29" i="6"/>
  <c r="F29" i="6"/>
  <c r="H26" i="6"/>
  <c r="G26" i="6"/>
  <c r="F26" i="6"/>
  <c r="H22" i="6"/>
  <c r="G22" i="6"/>
  <c r="F22" i="6"/>
  <c r="H20" i="6"/>
  <c r="G20" i="6"/>
  <c r="F20" i="6"/>
  <c r="H10" i="6"/>
  <c r="G10" i="6"/>
  <c r="F10" i="6"/>
  <c r="H7" i="6"/>
  <c r="G7" i="6"/>
  <c r="F7" i="6"/>
  <c r="H17" i="6"/>
  <c r="G17" i="6"/>
  <c r="F17" i="6"/>
  <c r="H18" i="6"/>
  <c r="G18" i="6"/>
  <c r="F18" i="6"/>
  <c r="H19" i="6"/>
  <c r="G19" i="6"/>
  <c r="F19" i="6"/>
  <c r="H31" i="6"/>
  <c r="G31" i="6"/>
  <c r="F31" i="6"/>
  <c r="H38" i="6"/>
  <c r="G38" i="6"/>
  <c r="F38" i="6"/>
  <c r="H40" i="6"/>
  <c r="G40" i="6"/>
  <c r="F40" i="6"/>
  <c r="H43" i="6"/>
  <c r="G43" i="6"/>
  <c r="F43" i="6"/>
  <c r="H45" i="6"/>
  <c r="G45" i="6"/>
  <c r="F45" i="6"/>
  <c r="H37" i="6"/>
  <c r="G37" i="6"/>
  <c r="F37" i="6"/>
  <c r="H32" i="6"/>
  <c r="G32" i="6"/>
  <c r="F32" i="6"/>
  <c r="H28" i="6"/>
  <c r="G28" i="6"/>
  <c r="F28" i="6"/>
  <c r="H27" i="6"/>
  <c r="G27" i="6"/>
  <c r="F27" i="6"/>
  <c r="H11" i="6"/>
  <c r="G11" i="6"/>
  <c r="F11" i="6"/>
  <c r="H9" i="6"/>
  <c r="G9" i="6"/>
  <c r="F9" i="6"/>
  <c r="H6" i="6"/>
  <c r="G6" i="6"/>
  <c r="F6" i="6"/>
  <c r="H5" i="6"/>
  <c r="G5" i="6"/>
  <c r="F5" i="6"/>
  <c r="H4" i="6"/>
  <c r="G4" i="6"/>
  <c r="F4" i="6"/>
  <c r="H51" i="6"/>
  <c r="G51" i="6"/>
  <c r="F51" i="6"/>
  <c r="H47" i="6"/>
  <c r="G47" i="6"/>
  <c r="F47" i="6"/>
  <c r="H46" i="6"/>
  <c r="G46" i="6"/>
  <c r="F46" i="6"/>
  <c r="H35" i="6"/>
  <c r="G35" i="6"/>
  <c r="F35" i="6"/>
  <c r="H21" i="6"/>
  <c r="G21" i="6"/>
  <c r="F21" i="6"/>
  <c r="H15" i="6"/>
  <c r="G15" i="6"/>
  <c r="F15" i="6"/>
  <c r="H14" i="6"/>
  <c r="G14" i="6"/>
  <c r="F14" i="6"/>
  <c r="H13" i="6"/>
  <c r="G13" i="6"/>
  <c r="F13" i="6"/>
  <c r="H12" i="6"/>
  <c r="G12" i="6"/>
  <c r="F12" i="6"/>
  <c r="H8" i="6"/>
  <c r="G8" i="6"/>
  <c r="F8" i="6"/>
  <c r="H2" i="6"/>
  <c r="G2" i="6"/>
  <c r="F2" i="6"/>
  <c r="F3" i="4"/>
  <c r="G3" i="4"/>
  <c r="H3" i="4"/>
  <c r="F3" i="5"/>
  <c r="G3" i="5"/>
  <c r="H3" i="5"/>
  <c r="F2" i="5"/>
  <c r="G2" i="5"/>
  <c r="H2" i="5"/>
  <c r="H5" i="5"/>
  <c r="F5" i="5"/>
  <c r="G5" i="5"/>
  <c r="H8" i="5"/>
  <c r="G8" i="5"/>
  <c r="F8" i="5"/>
  <c r="F6" i="5"/>
  <c r="F4" i="5"/>
  <c r="H6" i="5"/>
  <c r="H4" i="5"/>
  <c r="G6" i="5"/>
  <c r="G4" i="5"/>
  <c r="H7" i="5"/>
  <c r="G7" i="5"/>
  <c r="F7" i="5"/>
  <c r="H12" i="4"/>
  <c r="F12" i="4"/>
  <c r="G12" i="4"/>
  <c r="F5" i="4"/>
  <c r="G5" i="4"/>
  <c r="H5" i="4"/>
  <c r="F9" i="4"/>
  <c r="G9" i="4"/>
  <c r="H9" i="4"/>
  <c r="F10" i="4"/>
  <c r="G10" i="4"/>
  <c r="H10" i="4"/>
  <c r="F2" i="4"/>
  <c r="G2" i="4"/>
  <c r="H2" i="4"/>
  <c r="F11" i="4"/>
  <c r="G11" i="4"/>
  <c r="H11" i="4"/>
  <c r="H8" i="4"/>
  <c r="H4" i="4"/>
  <c r="H7" i="4"/>
  <c r="G8" i="4"/>
  <c r="G4" i="4"/>
  <c r="G7" i="4"/>
  <c r="F8" i="4"/>
  <c r="F4" i="4"/>
  <c r="F7" i="4"/>
  <c r="H6" i="4"/>
  <c r="G6" i="4"/>
  <c r="F6" i="4"/>
  <c r="H6" i="3"/>
  <c r="F6" i="3"/>
  <c r="G6" i="3"/>
  <c r="F8" i="3"/>
  <c r="G8" i="3"/>
  <c r="H8" i="3"/>
  <c r="F14" i="3"/>
  <c r="G14" i="3"/>
  <c r="H14" i="3"/>
  <c r="F7" i="3"/>
  <c r="G7" i="3"/>
  <c r="H7" i="3"/>
  <c r="H3" i="3"/>
  <c r="F3" i="3"/>
  <c r="G3" i="3"/>
  <c r="F5" i="3"/>
  <c r="G5" i="3"/>
  <c r="H5" i="3"/>
  <c r="F2" i="3"/>
  <c r="G2" i="3"/>
  <c r="H2" i="3"/>
  <c r="F4" i="3"/>
  <c r="G4" i="3"/>
  <c r="H4" i="3"/>
  <c r="F13" i="3"/>
  <c r="G13" i="3"/>
  <c r="H13" i="3"/>
  <c r="F9" i="3"/>
  <c r="G9" i="3"/>
  <c r="H9" i="3"/>
  <c r="H10" i="3"/>
  <c r="H12" i="3"/>
  <c r="H11" i="3"/>
  <c r="G10" i="3"/>
  <c r="G12" i="3"/>
  <c r="G11" i="3"/>
  <c r="F10" i="3"/>
  <c r="F12" i="3"/>
  <c r="F11" i="3"/>
  <c r="G15" i="3"/>
  <c r="F15" i="3"/>
  <c r="H15" i="3"/>
  <c r="H9" i="2"/>
  <c r="H8" i="2"/>
  <c r="H7" i="2"/>
  <c r="H6" i="2"/>
  <c r="H5" i="2"/>
  <c r="H4" i="2"/>
  <c r="H3" i="2"/>
  <c r="H2" i="2"/>
  <c r="H10" i="2"/>
  <c r="H3" i="1"/>
  <c r="H4" i="1"/>
  <c r="H5" i="1"/>
  <c r="H6" i="1"/>
  <c r="H7" i="1"/>
  <c r="H8" i="1"/>
  <c r="H9" i="1"/>
  <c r="H10" i="1"/>
  <c r="H2" i="1"/>
  <c r="G4" i="2"/>
  <c r="F4" i="2"/>
  <c r="G5" i="2"/>
  <c r="F5" i="2"/>
  <c r="G2" i="2"/>
  <c r="F2" i="2"/>
  <c r="G7" i="2"/>
  <c r="F7" i="2"/>
  <c r="G8" i="2"/>
  <c r="F8" i="2"/>
  <c r="G10" i="2"/>
  <c r="F10" i="2"/>
  <c r="G6" i="2"/>
  <c r="F6" i="2"/>
  <c r="G9" i="2"/>
  <c r="F9" i="2"/>
  <c r="G3" i="2"/>
  <c r="F3" i="2"/>
  <c r="F10" i="1"/>
  <c r="G10" i="1"/>
  <c r="F9" i="1"/>
  <c r="G9" i="1"/>
  <c r="F5" i="1"/>
  <c r="G5" i="1"/>
  <c r="F7" i="1"/>
  <c r="G7" i="1"/>
  <c r="F8" i="1"/>
  <c r="G8" i="1"/>
  <c r="G3" i="1"/>
  <c r="G4" i="1"/>
  <c r="G2" i="1"/>
  <c r="G6" i="1"/>
  <c r="F6" i="1"/>
  <c r="F3" i="1"/>
  <c r="F4" i="1"/>
  <c r="F2" i="1"/>
</calcChain>
</file>

<file path=xl/sharedStrings.xml><?xml version="1.0" encoding="utf-8"?>
<sst xmlns="http://schemas.openxmlformats.org/spreadsheetml/2006/main" count="142" uniqueCount="59">
  <si>
    <t>Kirkland Signature Whey</t>
  </si>
  <si>
    <t>Cost per unit</t>
  </si>
  <si>
    <t>Protein per Serving</t>
  </si>
  <si>
    <t>Calories per Serving</t>
  </si>
  <si>
    <t>Servings per Package</t>
  </si>
  <si>
    <t>Cost of Protein</t>
  </si>
  <si>
    <t>Protein per Dollar</t>
  </si>
  <si>
    <t>Ascent Native Whey</t>
  </si>
  <si>
    <t>Optimum Gold Standard</t>
  </si>
  <si>
    <t>Isopure</t>
  </si>
  <si>
    <t>Orgain</t>
  </si>
  <si>
    <t>Ghost</t>
  </si>
  <si>
    <t>Premier Protein Powder</t>
  </si>
  <si>
    <t>Boba Tea Protein</t>
  </si>
  <si>
    <t>Lunar Lifts Nutrition</t>
  </si>
  <si>
    <t>RXBAR</t>
  </si>
  <si>
    <t>Robert Irvine Fit Crunch</t>
  </si>
  <si>
    <t>Kirkland Signature Chewy Protein Bar</t>
  </si>
  <si>
    <t>Kirkland Signature Protein Bar 2</t>
  </si>
  <si>
    <t>Kirkland Signature Protein Bar 1</t>
  </si>
  <si>
    <t>Nature Valley</t>
  </si>
  <si>
    <t>Kind Nut Bar (Peanut Butter)</t>
  </si>
  <si>
    <t>Quest Nutrition Protein Bar</t>
  </si>
  <si>
    <t>Pure Protein Chocolate Peanut Caramel</t>
  </si>
  <si>
    <t>Chicken Breast</t>
  </si>
  <si>
    <t>Protein Density</t>
  </si>
  <si>
    <t>90/10 Ground Beef</t>
  </si>
  <si>
    <t>Canned Tuna</t>
  </si>
  <si>
    <t>85/15 Ground Pork</t>
  </si>
  <si>
    <t>93/7 Ground Turkey</t>
  </si>
  <si>
    <t>99/1 Ground Turkey</t>
  </si>
  <si>
    <t>Pacific Gold Beef Jerky</t>
  </si>
  <si>
    <t>Crab Claw Meat</t>
  </si>
  <si>
    <t>Kirkland Raw Shrimp</t>
  </si>
  <si>
    <t>Kroger Medium Raw Shrimp</t>
  </si>
  <si>
    <t>Chicken Sausage</t>
  </si>
  <si>
    <t>Egg</t>
  </si>
  <si>
    <t>Egg Whites</t>
  </si>
  <si>
    <t>Protein per Dollar (gram / dollar)</t>
  </si>
  <si>
    <t>Cost of Protein (dollar/ gram)</t>
  </si>
  <si>
    <t>Canned Salmon</t>
  </si>
  <si>
    <t>Firm Tofu</t>
  </si>
  <si>
    <t>Canned Lentils</t>
  </si>
  <si>
    <t>Plain Nonfat Greek Yogurt</t>
  </si>
  <si>
    <t>Cottage Cheese</t>
  </si>
  <si>
    <t>Edamame</t>
  </si>
  <si>
    <t>Peanuts</t>
  </si>
  <si>
    <t>Almonds</t>
  </si>
  <si>
    <t>Quinoa</t>
  </si>
  <si>
    <t>Grated Parmesan</t>
  </si>
  <si>
    <t>Baby Bella Mushrooms</t>
  </si>
  <si>
    <t>Nurri Protein Shake</t>
  </si>
  <si>
    <t>Quest Protein Shake</t>
  </si>
  <si>
    <t>Premier Protein Shake</t>
  </si>
  <si>
    <t>Ensure Original</t>
  </si>
  <si>
    <t>Muscle Milk</t>
  </si>
  <si>
    <t>Orgain Protein Shake</t>
  </si>
  <si>
    <t>Fairlife (Costco)</t>
  </si>
  <si>
    <t>Peanut Butter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</si>
</sst>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2" fontId="0" fillId="0" borderId="0" xfId="1" applyNumberFormat="1" applyFont="1"/>
    <xf numFmtId="10" fontId="0" fillId="0" borderId="0" xfId="2" applyNumberFormat="1" applyFont="1"/>
    <xf numFmtId="2" fontId="0" fillId="0" borderId="0" xfId="0" applyNumberFormat="1"/>
    <xf numFmtId="0" fontId="2" fillId="0" borderId="0" xfId="0" applyFont="1"/>
    <xf numFmtId="2" fontId="2" fillId="0" borderId="0" xfId="1" applyNumberFormat="1" applyFont="1"/>
    <xf numFmtId="10" fontId="2" fillId="0" borderId="0" xfId="2" applyNumberFormat="1" applyFont="1"/>
    <xf numFmtId="0" fontId="3" fillId="0" borderId="0" xfId="0" applyFont="1"/>
    <xf numFmtId="2" fontId="3" fillId="0" borderId="0" xfId="0" applyNumberFormat="1" applyFont="1"/>
    <xf numFmtId="10" fontId="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8A30-E8FA-0B41-BD8D-92FFFB4D8C49}">
  <dimension ref="A1:H15"/>
  <sheetViews>
    <sheetView tabSelected="1" zoomScale="135" workbookViewId="0">
      <selection activeCell="E10" sqref="E10"/>
    </sheetView>
  </sheetViews>
  <sheetFormatPr baseColWidth="10" defaultRowHeight="16" x14ac:dyDescent="0.2"/>
  <cols>
    <col min="1" max="1" width="24.6640625" bestFit="1" customWidth="1"/>
    <col min="2" max="2" width="11.5" bestFit="1" customWidth="1"/>
    <col min="3" max="3" width="16.83203125" bestFit="1" customWidth="1"/>
    <col min="4" max="4" width="17.5" bestFit="1" customWidth="1"/>
    <col min="5" max="5" width="18.5" bestFit="1" customWidth="1"/>
    <col min="6" max="6" width="13.1640625" bestFit="1" customWidth="1"/>
    <col min="7" max="7" width="28.6640625" bestFit="1" customWidth="1"/>
    <col min="8" max="8" width="13.5" style="2" bestFit="1" customWidth="1"/>
  </cols>
  <sheetData>
    <row r="1" spans="1:8" x14ac:dyDescent="0.2">
      <c r="B1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38</v>
      </c>
      <c r="H1" s="2" t="s">
        <v>25</v>
      </c>
    </row>
    <row r="2" spans="1:8" x14ac:dyDescent="0.2">
      <c r="A2" t="s">
        <v>32</v>
      </c>
      <c r="B2">
        <v>13.29</v>
      </c>
      <c r="C2">
        <v>16</v>
      </c>
      <c r="D2">
        <v>70</v>
      </c>
      <c r="E2">
        <v>3</v>
      </c>
      <c r="F2" s="1">
        <f>B2/(C2*E2)</f>
        <v>0.27687499999999998</v>
      </c>
      <c r="G2" s="1">
        <f>(C2*E2)/B2</f>
        <v>3.6117381489841991</v>
      </c>
      <c r="H2" s="2">
        <f>(C2*4)/D2</f>
        <v>0.91428571428571426</v>
      </c>
    </row>
    <row r="3" spans="1:8" x14ac:dyDescent="0.2">
      <c r="A3" t="s">
        <v>34</v>
      </c>
      <c r="B3">
        <v>7.99</v>
      </c>
      <c r="C3">
        <v>15</v>
      </c>
      <c r="D3">
        <v>80</v>
      </c>
      <c r="E3">
        <v>2.5</v>
      </c>
      <c r="F3" s="1">
        <f>B3/(C3*E3)</f>
        <v>0.21306666666666668</v>
      </c>
      <c r="G3" s="1">
        <f>(C3*E3)/B3</f>
        <v>4.693366708385482</v>
      </c>
      <c r="H3" s="2">
        <f>(C3*4)/D3</f>
        <v>0.75</v>
      </c>
    </row>
    <row r="4" spans="1:8" x14ac:dyDescent="0.2">
      <c r="A4" t="s">
        <v>31</v>
      </c>
      <c r="B4">
        <v>21.99</v>
      </c>
      <c r="C4">
        <v>14</v>
      </c>
      <c r="D4">
        <v>90</v>
      </c>
      <c r="E4">
        <v>12</v>
      </c>
      <c r="F4" s="1">
        <f>B4/(C4*E4)</f>
        <v>0.13089285714285714</v>
      </c>
      <c r="G4" s="1">
        <f>(C4*E4)/B4</f>
        <v>7.6398362892223748</v>
      </c>
      <c r="H4" s="2">
        <f>(C4*4)/D4</f>
        <v>0.62222222222222223</v>
      </c>
    </row>
    <row r="5" spans="1:8" x14ac:dyDescent="0.2">
      <c r="A5" t="s">
        <v>33</v>
      </c>
      <c r="B5">
        <v>16.95</v>
      </c>
      <c r="C5">
        <v>22</v>
      </c>
      <c r="D5">
        <v>90</v>
      </c>
      <c r="E5">
        <v>7</v>
      </c>
      <c r="F5" s="1">
        <f>B5/(C5*E5)</f>
        <v>0.11006493506493506</v>
      </c>
      <c r="G5" s="1">
        <f>(C5*E5)/B5</f>
        <v>9.0855457227138654</v>
      </c>
      <c r="H5" s="2">
        <f>(C5*4)/D5</f>
        <v>0.97777777777777775</v>
      </c>
    </row>
    <row r="6" spans="1:8" x14ac:dyDescent="0.2">
      <c r="A6" t="s">
        <v>40</v>
      </c>
      <c r="B6">
        <v>21.99</v>
      </c>
      <c r="C6">
        <v>17</v>
      </c>
      <c r="D6">
        <v>80</v>
      </c>
      <c r="E6">
        <v>12</v>
      </c>
      <c r="F6" s="1">
        <f>B6/(C6*E6)</f>
        <v>0.10779411764705882</v>
      </c>
      <c r="G6" s="1">
        <f>(C6*E6)/B6</f>
        <v>9.2769440654843116</v>
      </c>
      <c r="H6" s="2">
        <f>(C6*4)/D6</f>
        <v>0.85</v>
      </c>
    </row>
    <row r="7" spans="1:8" x14ac:dyDescent="0.2">
      <c r="A7" t="s">
        <v>35</v>
      </c>
      <c r="B7">
        <v>5.79</v>
      </c>
      <c r="C7">
        <v>14</v>
      </c>
      <c r="D7">
        <v>150</v>
      </c>
      <c r="E7">
        <v>4</v>
      </c>
      <c r="F7" s="1">
        <f>B7/(C7*E7)</f>
        <v>0.10339285714285715</v>
      </c>
      <c r="G7" s="1">
        <f>(C7*E7)/B7</f>
        <v>9.6718480138169252</v>
      </c>
      <c r="H7" s="2">
        <f>(C7*4)/D7</f>
        <v>0.37333333333333335</v>
      </c>
    </row>
    <row r="8" spans="1:8" x14ac:dyDescent="0.2">
      <c r="A8" t="s">
        <v>36</v>
      </c>
      <c r="B8">
        <v>6.69</v>
      </c>
      <c r="C8">
        <v>6</v>
      </c>
      <c r="D8">
        <v>78</v>
      </c>
      <c r="E8">
        <v>12</v>
      </c>
      <c r="F8" s="1">
        <f>B8/(C8*E8)</f>
        <v>9.2916666666666675E-2</v>
      </c>
      <c r="G8" s="1">
        <f>(C8*E8)/B8</f>
        <v>10.762331838565022</v>
      </c>
      <c r="H8" s="2">
        <f>(C8*4)/D8</f>
        <v>0.30769230769230771</v>
      </c>
    </row>
    <row r="9" spans="1:8" x14ac:dyDescent="0.2">
      <c r="A9" t="s">
        <v>29</v>
      </c>
      <c r="B9">
        <v>6.99</v>
      </c>
      <c r="C9">
        <v>22</v>
      </c>
      <c r="D9">
        <v>170</v>
      </c>
      <c r="E9">
        <v>4</v>
      </c>
      <c r="F9" s="1">
        <f>B9/(C9*E9)</f>
        <v>7.9431818181818187E-2</v>
      </c>
      <c r="G9" s="1">
        <f>(C9*E9)/B9</f>
        <v>12.589413447782546</v>
      </c>
      <c r="H9" s="2">
        <f>(C9*4)/D9</f>
        <v>0.51764705882352946</v>
      </c>
    </row>
    <row r="10" spans="1:8" x14ac:dyDescent="0.2">
      <c r="A10" t="s">
        <v>26</v>
      </c>
      <c r="B10">
        <v>6.69</v>
      </c>
      <c r="C10">
        <v>22</v>
      </c>
      <c r="D10">
        <v>200</v>
      </c>
      <c r="E10">
        <v>4</v>
      </c>
      <c r="F10" s="1">
        <f>B10/(C10*E10)</f>
        <v>7.6022727272727283E-2</v>
      </c>
      <c r="G10" s="1">
        <f>(C10*E10)/B10</f>
        <v>13.153961136023916</v>
      </c>
      <c r="H10" s="2">
        <f>(C10*4)/D10</f>
        <v>0.44</v>
      </c>
    </row>
    <row r="11" spans="1:8" x14ac:dyDescent="0.2">
      <c r="A11" t="s">
        <v>28</v>
      </c>
      <c r="B11">
        <v>5.99</v>
      </c>
      <c r="C11">
        <v>20</v>
      </c>
      <c r="D11">
        <v>240</v>
      </c>
      <c r="E11">
        <v>4</v>
      </c>
      <c r="F11" s="1">
        <f>B11/(C11*E11)</f>
        <v>7.4874999999999997E-2</v>
      </c>
      <c r="G11" s="1">
        <f>(C11*E11)/B11</f>
        <v>13.35559265442404</v>
      </c>
      <c r="H11" s="2">
        <f>(C11*4)/D11</f>
        <v>0.33333333333333331</v>
      </c>
    </row>
    <row r="12" spans="1:8" x14ac:dyDescent="0.2">
      <c r="A12" t="s">
        <v>27</v>
      </c>
      <c r="B12">
        <v>1.69</v>
      </c>
      <c r="C12">
        <v>23</v>
      </c>
      <c r="D12">
        <v>100</v>
      </c>
      <c r="E12">
        <v>1</v>
      </c>
      <c r="F12" s="1">
        <f>B12/(C12*E12)</f>
        <v>7.3478260869565215E-2</v>
      </c>
      <c r="G12" s="1">
        <f>(C12*E12)/B12</f>
        <v>13.609467455621303</v>
      </c>
      <c r="H12" s="2">
        <f>(C12*4)/D12</f>
        <v>0.92</v>
      </c>
    </row>
    <row r="13" spans="1:8" x14ac:dyDescent="0.2">
      <c r="A13" t="s">
        <v>30</v>
      </c>
      <c r="B13">
        <v>7.99</v>
      </c>
      <c r="C13">
        <v>28</v>
      </c>
      <c r="D13">
        <v>120</v>
      </c>
      <c r="E13">
        <v>4</v>
      </c>
      <c r="F13" s="1">
        <f>B13/(C13*E13)</f>
        <v>7.1339285714285716E-2</v>
      </c>
      <c r="G13" s="1">
        <f>(C13*E13)/B13</f>
        <v>14.017521902377972</v>
      </c>
      <c r="H13" s="2">
        <f>(C13*4)/D13</f>
        <v>0.93333333333333335</v>
      </c>
    </row>
    <row r="14" spans="1:8" x14ac:dyDescent="0.2">
      <c r="A14" t="s">
        <v>37</v>
      </c>
      <c r="B14">
        <v>17.54</v>
      </c>
      <c r="C14">
        <v>5</v>
      </c>
      <c r="D14">
        <v>25</v>
      </c>
      <c r="E14">
        <v>59</v>
      </c>
      <c r="F14" s="1">
        <f>B14/(C14*E14)</f>
        <v>5.9457627118644066E-2</v>
      </c>
      <c r="G14" s="1">
        <f>(C14*E14)/B14</f>
        <v>16.818700114025088</v>
      </c>
      <c r="H14" s="2">
        <f>(C14*4)/D14</f>
        <v>0.8</v>
      </c>
    </row>
    <row r="15" spans="1:8" x14ac:dyDescent="0.2">
      <c r="A15" t="s">
        <v>24</v>
      </c>
      <c r="B15">
        <v>3.99</v>
      </c>
      <c r="C15">
        <v>146</v>
      </c>
      <c r="D15">
        <v>720</v>
      </c>
      <c r="E15">
        <v>1</v>
      </c>
      <c r="F15" s="1">
        <f>B15/(C15*E15)</f>
        <v>2.7328767123287672E-2</v>
      </c>
      <c r="G15" s="1">
        <f>(C15*E15)/B15</f>
        <v>36.591478696741852</v>
      </c>
      <c r="H15" s="2">
        <f>(C15*4)/D15</f>
        <v>0.81111111111111112</v>
      </c>
    </row>
  </sheetData>
  <sortState xmlns:xlrd2="http://schemas.microsoft.com/office/spreadsheetml/2017/richdata2" ref="A2:H15">
    <sortCondition descending="1" ref="F1:F15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12F6-B339-BB44-8AE5-8CE1B2A56B91}">
  <dimension ref="A1:H12"/>
  <sheetViews>
    <sheetView zoomScale="125" workbookViewId="0">
      <selection activeCell="A2" sqref="A2:H12"/>
    </sheetView>
  </sheetViews>
  <sheetFormatPr baseColWidth="10" defaultRowHeight="16" x14ac:dyDescent="0.2"/>
  <cols>
    <col min="1" max="1" width="24.6640625" bestFit="1" customWidth="1"/>
    <col min="2" max="2" width="11.5" bestFit="1" customWidth="1"/>
    <col min="3" max="3" width="16.83203125" bestFit="1" customWidth="1"/>
    <col min="4" max="4" width="17.5" bestFit="1" customWidth="1"/>
    <col min="5" max="5" width="18.5" bestFit="1" customWidth="1"/>
    <col min="6" max="6" width="25.6640625" bestFit="1" customWidth="1"/>
    <col min="7" max="7" width="28.6640625" bestFit="1" customWidth="1"/>
    <col min="8" max="8" width="13.5" bestFit="1" customWidth="1"/>
  </cols>
  <sheetData>
    <row r="1" spans="1:8" s="4" customFormat="1" x14ac:dyDescent="0.2">
      <c r="B1" s="4" t="s">
        <v>1</v>
      </c>
      <c r="C1" s="4" t="s">
        <v>2</v>
      </c>
      <c r="D1" s="4" t="s">
        <v>3</v>
      </c>
      <c r="E1" s="4" t="s">
        <v>4</v>
      </c>
      <c r="F1" s="5" t="s">
        <v>39</v>
      </c>
      <c r="G1" s="5" t="s">
        <v>38</v>
      </c>
      <c r="H1" s="6" t="s">
        <v>25</v>
      </c>
    </row>
    <row r="2" spans="1:8" x14ac:dyDescent="0.2">
      <c r="A2" t="s">
        <v>46</v>
      </c>
      <c r="B2">
        <v>2.99</v>
      </c>
      <c r="C2">
        <v>7</v>
      </c>
      <c r="D2">
        <v>160</v>
      </c>
      <c r="E2">
        <v>16</v>
      </c>
      <c r="F2" s="1">
        <f>B2/(C2*E2)</f>
        <v>2.6696428571428572E-2</v>
      </c>
      <c r="G2" s="1">
        <f>(C2*E2)/B2</f>
        <v>37.458193979933107</v>
      </c>
      <c r="H2" s="2">
        <f>(C2*4)/D2</f>
        <v>0.17499999999999999</v>
      </c>
    </row>
    <row r="3" spans="1:8" x14ac:dyDescent="0.2">
      <c r="A3" t="s">
        <v>58</v>
      </c>
      <c r="B3">
        <v>3.99</v>
      </c>
      <c r="C3">
        <v>7</v>
      </c>
      <c r="D3">
        <v>190</v>
      </c>
      <c r="E3">
        <v>14</v>
      </c>
      <c r="F3" s="1">
        <f>B3/(C3*E3)</f>
        <v>4.0714285714285717E-2</v>
      </c>
      <c r="G3" s="1">
        <f>(C3*E3)/B3</f>
        <v>24.561403508771928</v>
      </c>
      <c r="H3" s="2">
        <f>(C3*4)/D3</f>
        <v>0.14736842105263157</v>
      </c>
    </row>
    <row r="4" spans="1:8" x14ac:dyDescent="0.2">
      <c r="A4" t="s">
        <v>43</v>
      </c>
      <c r="B4">
        <v>3.99</v>
      </c>
      <c r="C4">
        <v>17</v>
      </c>
      <c r="D4">
        <v>100</v>
      </c>
      <c r="E4">
        <v>5</v>
      </c>
      <c r="F4" s="1">
        <f>B4/(C4*E4)</f>
        <v>4.6941176470588236E-2</v>
      </c>
      <c r="G4" s="1">
        <f>(C4*E4)/B4</f>
        <v>21.303258145363408</v>
      </c>
      <c r="H4" s="2">
        <f>(C4*4)/D4</f>
        <v>0.68</v>
      </c>
    </row>
    <row r="5" spans="1:8" x14ac:dyDescent="0.2">
      <c r="A5" t="s">
        <v>49</v>
      </c>
      <c r="B5">
        <v>4.29</v>
      </c>
      <c r="C5">
        <v>2</v>
      </c>
      <c r="D5">
        <v>20</v>
      </c>
      <c r="E5">
        <v>45</v>
      </c>
      <c r="F5" s="1">
        <f>B5/(C5*E5)</f>
        <v>4.766666666666667E-2</v>
      </c>
      <c r="G5" s="1">
        <f>(C5*E5)/B5</f>
        <v>20.97902097902098</v>
      </c>
      <c r="H5" s="2">
        <f>(C5*4)/D5</f>
        <v>0.4</v>
      </c>
    </row>
    <row r="6" spans="1:8" x14ac:dyDescent="0.2">
      <c r="A6" t="s">
        <v>41</v>
      </c>
      <c r="B6">
        <v>1.79</v>
      </c>
      <c r="C6">
        <v>8</v>
      </c>
      <c r="D6">
        <v>80</v>
      </c>
      <c r="E6">
        <v>4.5</v>
      </c>
      <c r="F6" s="1">
        <f>B6/(C6*E6)</f>
        <v>4.9722222222222223E-2</v>
      </c>
      <c r="G6" s="1">
        <f>(C6*E6)/B6</f>
        <v>20.11173184357542</v>
      </c>
      <c r="H6" s="2">
        <f>(C6*4)/D6</f>
        <v>0.4</v>
      </c>
    </row>
    <row r="7" spans="1:8" x14ac:dyDescent="0.2">
      <c r="A7" t="s">
        <v>44</v>
      </c>
      <c r="B7">
        <v>3.79</v>
      </c>
      <c r="C7">
        <v>12</v>
      </c>
      <c r="D7">
        <v>90</v>
      </c>
      <c r="E7">
        <v>6</v>
      </c>
      <c r="F7" s="1">
        <f>B7/(C7*E7)</f>
        <v>5.2638888888888888E-2</v>
      </c>
      <c r="G7" s="1">
        <f>(C7*E7)/B7</f>
        <v>18.997361477572561</v>
      </c>
      <c r="H7" s="2">
        <f>(C7*4)/D7</f>
        <v>0.53333333333333333</v>
      </c>
    </row>
    <row r="8" spans="1:8" x14ac:dyDescent="0.2">
      <c r="A8" t="s">
        <v>42</v>
      </c>
      <c r="B8">
        <v>1.59</v>
      </c>
      <c r="C8">
        <v>7</v>
      </c>
      <c r="D8">
        <v>100</v>
      </c>
      <c r="E8">
        <v>3.5</v>
      </c>
      <c r="F8" s="1">
        <f>B8/(C8*E8)</f>
        <v>6.489795918367347E-2</v>
      </c>
      <c r="G8" s="1">
        <f>(C8*E8)/B8</f>
        <v>15.408805031446541</v>
      </c>
      <c r="H8" s="2">
        <f>(C8*4)/D8</f>
        <v>0.28000000000000003</v>
      </c>
    </row>
    <row r="9" spans="1:8" x14ac:dyDescent="0.2">
      <c r="A9" t="s">
        <v>48</v>
      </c>
      <c r="B9">
        <v>4.1900000000000004</v>
      </c>
      <c r="C9">
        <v>5</v>
      </c>
      <c r="D9">
        <v>160</v>
      </c>
      <c r="E9">
        <v>10</v>
      </c>
      <c r="F9" s="1">
        <f>B9/(C9*E9)</f>
        <v>8.3800000000000013E-2</v>
      </c>
      <c r="G9" s="1">
        <f>(C9*E9)/B9</f>
        <v>11.933174224343674</v>
      </c>
      <c r="H9" s="2">
        <f>(C9*4)/D9</f>
        <v>0.125</v>
      </c>
    </row>
    <row r="10" spans="1:8" x14ac:dyDescent="0.2">
      <c r="A10" t="s">
        <v>47</v>
      </c>
      <c r="B10">
        <v>4.79</v>
      </c>
      <c r="C10">
        <v>6</v>
      </c>
      <c r="D10">
        <v>170</v>
      </c>
      <c r="E10">
        <v>6</v>
      </c>
      <c r="F10" s="1">
        <f>B10/(C10*E10)</f>
        <v>0.13305555555555557</v>
      </c>
      <c r="G10" s="1">
        <f>(C10*E10)/B10</f>
        <v>7.515657620041754</v>
      </c>
      <c r="H10" s="2">
        <f>(C10*4)/D10</f>
        <v>0.14117647058823529</v>
      </c>
    </row>
    <row r="11" spans="1:8" x14ac:dyDescent="0.2">
      <c r="A11" t="s">
        <v>45</v>
      </c>
      <c r="B11">
        <v>2.99</v>
      </c>
      <c r="C11">
        <v>7</v>
      </c>
      <c r="D11">
        <v>90</v>
      </c>
      <c r="E11">
        <v>2.5</v>
      </c>
      <c r="F11" s="1">
        <f>B11/(C11*E11)</f>
        <v>0.17085714285714287</v>
      </c>
      <c r="G11" s="1">
        <f>(C11*E11)/B11</f>
        <v>5.8528428093645477</v>
      </c>
      <c r="H11" s="2">
        <f>(C11*4)/D11</f>
        <v>0.31111111111111112</v>
      </c>
    </row>
    <row r="12" spans="1:8" x14ac:dyDescent="0.2">
      <c r="A12" t="s">
        <v>50</v>
      </c>
      <c r="B12">
        <v>2.99</v>
      </c>
      <c r="C12">
        <v>2</v>
      </c>
      <c r="D12">
        <v>20</v>
      </c>
      <c r="E12">
        <v>2.5</v>
      </c>
      <c r="F12" s="1">
        <f>B12/(C12*E12)</f>
        <v>0.59800000000000009</v>
      </c>
      <c r="G12" s="1">
        <f>(C12*E12)/B12</f>
        <v>1.6722408026755851</v>
      </c>
      <c r="H12" s="2">
        <f>(C12*4)/D12</f>
        <v>0.4</v>
      </c>
    </row>
  </sheetData>
  <sortState xmlns:xlrd2="http://schemas.microsoft.com/office/spreadsheetml/2017/richdata2" ref="A2:H12">
    <sortCondition ref="F1:F12"/>
  </sortState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BA3F-AE14-6746-A759-1C2DA3045024}">
  <dimension ref="A1:H10"/>
  <sheetViews>
    <sheetView zoomScale="139" workbookViewId="0">
      <selection activeCell="A2" sqref="A2:H10"/>
    </sheetView>
  </sheetViews>
  <sheetFormatPr baseColWidth="10" defaultRowHeight="16" x14ac:dyDescent="0.2"/>
  <cols>
    <col min="1" max="1" width="32.5" bestFit="1" customWidth="1"/>
    <col min="2" max="2" width="12" bestFit="1" customWidth="1"/>
    <col min="3" max="3" width="17" bestFit="1" customWidth="1"/>
    <col min="4" max="4" width="17.6640625" bestFit="1" customWidth="1"/>
    <col min="5" max="5" width="18.6640625" bestFit="1" customWidth="1"/>
    <col min="6" max="6" width="13.6640625" style="1" bestFit="1" customWidth="1"/>
    <col min="7" max="7" width="17" style="1" bestFit="1" customWidth="1"/>
    <col min="8" max="8" width="14" style="2" bestFit="1" customWidth="1"/>
  </cols>
  <sheetData>
    <row r="1" spans="1:8" x14ac:dyDescent="0.2"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2" t="s">
        <v>25</v>
      </c>
    </row>
    <row r="2" spans="1:8" x14ac:dyDescent="0.2">
      <c r="A2" t="s">
        <v>0</v>
      </c>
      <c r="B2">
        <v>54.99</v>
      </c>
      <c r="C2">
        <v>25</v>
      </c>
      <c r="D2">
        <v>130</v>
      </c>
      <c r="E2">
        <v>70</v>
      </c>
      <c r="F2" s="1">
        <f>B2/(C2*E2)</f>
        <v>3.1422857142857141E-2</v>
      </c>
      <c r="G2" s="1">
        <f>(C2*E2)/B2</f>
        <v>31.823967994180759</v>
      </c>
      <c r="H2" s="2">
        <f>(C2*4)/D2</f>
        <v>0.76923076923076927</v>
      </c>
    </row>
    <row r="3" spans="1:8" x14ac:dyDescent="0.2">
      <c r="A3" t="s">
        <v>8</v>
      </c>
      <c r="B3">
        <v>67.989999999999995</v>
      </c>
      <c r="C3">
        <v>24</v>
      </c>
      <c r="D3">
        <v>120</v>
      </c>
      <c r="E3">
        <v>80</v>
      </c>
      <c r="F3" s="1">
        <f>B3/(C3*E3)</f>
        <v>3.5411458333333333E-2</v>
      </c>
      <c r="G3" s="1">
        <f>(C3*E3)/B3</f>
        <v>28.239446977496694</v>
      </c>
      <c r="H3" s="2">
        <f>(C3*4)/D3</f>
        <v>0.8</v>
      </c>
    </row>
    <row r="4" spans="1:8" x14ac:dyDescent="0.2">
      <c r="A4" t="s">
        <v>7</v>
      </c>
      <c r="B4">
        <v>54.99</v>
      </c>
      <c r="C4">
        <v>25</v>
      </c>
      <c r="D4">
        <v>120</v>
      </c>
      <c r="E4">
        <v>62</v>
      </c>
      <c r="F4" s="1">
        <f>B4/(C4*E4)</f>
        <v>3.547741935483871E-2</v>
      </c>
      <c r="G4" s="1">
        <f>(C4*E4)/B4</f>
        <v>28.186943080560102</v>
      </c>
      <c r="H4" s="2">
        <f>(C4*4)/D4</f>
        <v>0.83333333333333337</v>
      </c>
    </row>
    <row r="5" spans="1:8" x14ac:dyDescent="0.2">
      <c r="A5" t="s">
        <v>12</v>
      </c>
      <c r="B5">
        <v>21.99</v>
      </c>
      <c r="C5">
        <v>30</v>
      </c>
      <c r="D5">
        <v>150</v>
      </c>
      <c r="E5">
        <v>17</v>
      </c>
      <c r="F5" s="1">
        <f>B5/(C5*E5)</f>
        <v>4.3117647058823524E-2</v>
      </c>
      <c r="G5" s="1">
        <f>(C5*E5)/B5</f>
        <v>23.192360163710781</v>
      </c>
      <c r="H5" s="2">
        <f>(C5*4)/D5</f>
        <v>0.8</v>
      </c>
    </row>
    <row r="6" spans="1:8" x14ac:dyDescent="0.2">
      <c r="A6" t="s">
        <v>9</v>
      </c>
      <c r="B6">
        <v>54.99</v>
      </c>
      <c r="C6">
        <v>25</v>
      </c>
      <c r="D6">
        <v>110</v>
      </c>
      <c r="E6">
        <v>50</v>
      </c>
      <c r="F6" s="1">
        <f>B6/(C6*E6)</f>
        <v>4.3992000000000003E-2</v>
      </c>
      <c r="G6" s="1">
        <f>(C6*E6)/B6</f>
        <v>22.731405710129113</v>
      </c>
      <c r="H6" s="2">
        <f>(C6*4)/D6</f>
        <v>0.90909090909090906</v>
      </c>
    </row>
    <row r="7" spans="1:8" x14ac:dyDescent="0.2">
      <c r="A7" t="s">
        <v>11</v>
      </c>
      <c r="B7">
        <v>49.99</v>
      </c>
      <c r="C7">
        <v>25</v>
      </c>
      <c r="D7">
        <v>120</v>
      </c>
      <c r="E7">
        <v>28</v>
      </c>
      <c r="F7" s="1">
        <f>B7/(C7*E7)</f>
        <v>7.1414285714285722E-2</v>
      </c>
      <c r="G7" s="1">
        <f>(C7*E7)/B7</f>
        <v>14.002800560112021</v>
      </c>
      <c r="H7" s="2">
        <f>(C7*4)/D7</f>
        <v>0.83333333333333337</v>
      </c>
    </row>
    <row r="8" spans="1:8" x14ac:dyDescent="0.2">
      <c r="A8" t="s">
        <v>10</v>
      </c>
      <c r="B8">
        <v>30.98</v>
      </c>
      <c r="C8">
        <v>21</v>
      </c>
      <c r="D8">
        <v>150</v>
      </c>
      <c r="E8">
        <v>20</v>
      </c>
      <c r="F8" s="1">
        <f>B8/(C8*E8)</f>
        <v>7.3761904761904765E-2</v>
      </c>
      <c r="G8" s="1">
        <f>(C8*E8)/B8</f>
        <v>13.55713363460297</v>
      </c>
      <c r="H8" s="2">
        <f>(C8*4)/D8</f>
        <v>0.56000000000000005</v>
      </c>
    </row>
    <row r="9" spans="1:8" x14ac:dyDescent="0.2">
      <c r="A9" t="s">
        <v>13</v>
      </c>
      <c r="B9">
        <v>49.99</v>
      </c>
      <c r="C9">
        <v>25</v>
      </c>
      <c r="D9">
        <v>150</v>
      </c>
      <c r="E9">
        <v>25</v>
      </c>
      <c r="F9" s="1">
        <f>B9/(C9*E9)</f>
        <v>7.9984E-2</v>
      </c>
      <c r="G9" s="1">
        <f>(C9*E9)/B9</f>
        <v>12.50250050010002</v>
      </c>
      <c r="H9" s="2">
        <f>(C9*4)/D9</f>
        <v>0.66666666666666663</v>
      </c>
    </row>
    <row r="10" spans="1:8" x14ac:dyDescent="0.2">
      <c r="A10" t="s">
        <v>14</v>
      </c>
      <c r="B10">
        <v>35.99</v>
      </c>
      <c r="C10">
        <v>26</v>
      </c>
      <c r="D10">
        <v>133</v>
      </c>
      <c r="E10">
        <v>15</v>
      </c>
      <c r="F10" s="1">
        <f>B10/(C10*E10)</f>
        <v>9.2282051282051289E-2</v>
      </c>
      <c r="G10" s="1">
        <f>(C10*E10)/B10</f>
        <v>10.836343428730203</v>
      </c>
      <c r="H10" s="2">
        <f>(C10*4)/D10</f>
        <v>0.78195488721804507</v>
      </c>
    </row>
  </sheetData>
  <sortState xmlns:xlrd2="http://schemas.microsoft.com/office/spreadsheetml/2017/richdata2" ref="A2:H10">
    <sortCondition ref="F1:F10"/>
  </sortState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FF5A-58A7-CE4B-A404-52409CCBFBB0}">
  <dimension ref="A1:H10"/>
  <sheetViews>
    <sheetView workbookViewId="0">
      <selection activeCell="A2" sqref="A2:H10"/>
    </sheetView>
  </sheetViews>
  <sheetFormatPr baseColWidth="10" defaultRowHeight="16" x14ac:dyDescent="0.2"/>
  <cols>
    <col min="1" max="1" width="33.83203125" bestFit="1" customWidth="1"/>
    <col min="2" max="2" width="11.5" bestFit="1" customWidth="1"/>
    <col min="3" max="3" width="16.83203125" bestFit="1" customWidth="1"/>
    <col min="4" max="4" width="17.5" bestFit="1" customWidth="1"/>
    <col min="5" max="5" width="18.5" bestFit="1" customWidth="1"/>
    <col min="6" max="6" width="13.1640625" bestFit="1" customWidth="1"/>
    <col min="7" max="7" width="15.5" bestFit="1" customWidth="1"/>
    <col min="8" max="8" width="13.5" style="2" bestFit="1" customWidth="1"/>
  </cols>
  <sheetData>
    <row r="1" spans="1:8" x14ac:dyDescent="0.2"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2" t="s">
        <v>25</v>
      </c>
    </row>
    <row r="2" spans="1:8" x14ac:dyDescent="0.2">
      <c r="A2" t="s">
        <v>21</v>
      </c>
      <c r="B2">
        <v>20.49</v>
      </c>
      <c r="C2">
        <v>7</v>
      </c>
      <c r="D2">
        <v>200</v>
      </c>
      <c r="E2">
        <v>22</v>
      </c>
      <c r="F2" s="1">
        <f>B2/(C2*E2)</f>
        <v>0.13305194805194803</v>
      </c>
      <c r="G2" s="1">
        <f>(C2*E2)/B2</f>
        <v>7.5158613958028315</v>
      </c>
      <c r="H2" s="2">
        <f>(C2*4)/D2</f>
        <v>0.14000000000000001</v>
      </c>
    </row>
    <row r="3" spans="1:8" x14ac:dyDescent="0.2">
      <c r="A3" t="s">
        <v>15</v>
      </c>
      <c r="B3">
        <v>20.99</v>
      </c>
      <c r="C3">
        <v>12</v>
      </c>
      <c r="D3">
        <v>210</v>
      </c>
      <c r="E3">
        <v>14</v>
      </c>
      <c r="F3" s="1">
        <f>B3/(C3*E3)</f>
        <v>0.12494047619047619</v>
      </c>
      <c r="G3" s="1">
        <f>(C3*E3)/B3</f>
        <v>8.0038113387327297</v>
      </c>
      <c r="H3" s="2">
        <f>(C3*4)/D3</f>
        <v>0.22857142857142856</v>
      </c>
    </row>
    <row r="4" spans="1:8" x14ac:dyDescent="0.2">
      <c r="A4" t="s">
        <v>23</v>
      </c>
      <c r="B4">
        <v>8.49</v>
      </c>
      <c r="C4">
        <v>20</v>
      </c>
      <c r="D4">
        <v>190</v>
      </c>
      <c r="E4">
        <v>4</v>
      </c>
      <c r="F4" s="1">
        <f>B4/(C4*E4)</f>
        <v>0.106125</v>
      </c>
      <c r="G4" s="1">
        <f>(C4*E4)/B4</f>
        <v>9.422850412249705</v>
      </c>
      <c r="H4" s="2">
        <f>(C4*4)/D4</f>
        <v>0.42105263157894735</v>
      </c>
    </row>
    <row r="5" spans="1:8" x14ac:dyDescent="0.2">
      <c r="A5" t="s">
        <v>22</v>
      </c>
      <c r="B5">
        <v>23.49</v>
      </c>
      <c r="C5">
        <v>20</v>
      </c>
      <c r="D5">
        <v>170</v>
      </c>
      <c r="E5">
        <v>12</v>
      </c>
      <c r="F5" s="1">
        <f>B5/(C5*E5)</f>
        <v>9.787499999999999E-2</v>
      </c>
      <c r="G5" s="1">
        <f>(C5*E5)/B5</f>
        <v>10.217113665389528</v>
      </c>
      <c r="H5" s="2">
        <f>(C5*4)/D5</f>
        <v>0.47058823529411764</v>
      </c>
    </row>
    <row r="6" spans="1:8" x14ac:dyDescent="0.2">
      <c r="A6" t="s">
        <v>16</v>
      </c>
      <c r="B6">
        <v>22.99</v>
      </c>
      <c r="C6">
        <v>16</v>
      </c>
      <c r="D6">
        <v>240</v>
      </c>
      <c r="E6">
        <v>18</v>
      </c>
      <c r="F6" s="1">
        <f>B6/(C6*E6)</f>
        <v>7.9826388888888877E-2</v>
      </c>
      <c r="G6" s="1">
        <f>(C6*E6)/B6</f>
        <v>12.527185732927361</v>
      </c>
      <c r="H6" s="2">
        <f>(C6*4)/D6</f>
        <v>0.26666666666666666</v>
      </c>
    </row>
    <row r="7" spans="1:8" x14ac:dyDescent="0.2">
      <c r="A7" t="s">
        <v>20</v>
      </c>
      <c r="B7">
        <v>18.989999999999998</v>
      </c>
      <c r="C7">
        <v>10</v>
      </c>
      <c r="D7">
        <v>190</v>
      </c>
      <c r="E7">
        <v>30</v>
      </c>
      <c r="F7" s="1">
        <f>B7/(C7*E7)</f>
        <v>6.3299999999999995E-2</v>
      </c>
      <c r="G7" s="1">
        <f>(C7*E7)/B7</f>
        <v>15.797788309636653</v>
      </c>
      <c r="H7" s="2">
        <f>(C7*4)/D7</f>
        <v>0.21052631578947367</v>
      </c>
    </row>
    <row r="8" spans="1:8" x14ac:dyDescent="0.2">
      <c r="A8" t="s">
        <v>18</v>
      </c>
      <c r="B8">
        <v>26.49</v>
      </c>
      <c r="C8">
        <v>21</v>
      </c>
      <c r="D8">
        <v>190</v>
      </c>
      <c r="E8">
        <v>20</v>
      </c>
      <c r="F8" s="1">
        <f>B8/(C8*E8)</f>
        <v>6.307142857142857E-2</v>
      </c>
      <c r="G8" s="1">
        <f>(C8*E8)/B8</f>
        <v>15.855039637599095</v>
      </c>
      <c r="H8" s="2">
        <f>(C8*4)/D8</f>
        <v>0.44210526315789472</v>
      </c>
    </row>
    <row r="9" spans="1:8" x14ac:dyDescent="0.2">
      <c r="A9" t="s">
        <v>19</v>
      </c>
      <c r="B9">
        <v>25.49</v>
      </c>
      <c r="C9">
        <v>21</v>
      </c>
      <c r="D9">
        <v>180</v>
      </c>
      <c r="E9">
        <v>20</v>
      </c>
      <c r="F9" s="1">
        <f>B9/(C9*E9)</f>
        <v>6.0690476190476184E-2</v>
      </c>
      <c r="G9" s="1">
        <f>(C9*E9)/B9</f>
        <v>16.477049823460181</v>
      </c>
      <c r="H9" s="2">
        <f>(C9*4)/D9</f>
        <v>0.46666666666666667</v>
      </c>
    </row>
    <row r="10" spans="1:8" x14ac:dyDescent="0.2">
      <c r="A10" t="s">
        <v>17</v>
      </c>
      <c r="B10">
        <v>16.989999999999998</v>
      </c>
      <c r="C10">
        <v>10</v>
      </c>
      <c r="D10">
        <v>190</v>
      </c>
      <c r="E10">
        <v>42</v>
      </c>
      <c r="F10" s="1">
        <f>B10/(C10*E10)</f>
        <v>4.0452380952380948E-2</v>
      </c>
      <c r="G10" s="1">
        <f>(C10*E10)/B10</f>
        <v>24.720423778693352</v>
      </c>
      <c r="H10" s="2">
        <f>(C10*4)/D10</f>
        <v>0.21052631578947367</v>
      </c>
    </row>
  </sheetData>
  <sortState xmlns:xlrd2="http://schemas.microsoft.com/office/spreadsheetml/2017/richdata2" ref="A2:H10">
    <sortCondition descending="1" ref="F1:F10"/>
  </sortState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6A91-FC05-E843-B3A7-3D445D9BFBC3}">
  <dimension ref="A1:H10"/>
  <sheetViews>
    <sheetView zoomScale="125" workbookViewId="0">
      <selection activeCell="A2" sqref="A2:H8"/>
    </sheetView>
  </sheetViews>
  <sheetFormatPr baseColWidth="10" defaultRowHeight="16" x14ac:dyDescent="0.2"/>
  <cols>
    <col min="1" max="1" width="24.6640625" bestFit="1" customWidth="1"/>
    <col min="2" max="2" width="11.5" style="3" bestFit="1" customWidth="1"/>
    <col min="3" max="3" width="16.83203125" bestFit="1" customWidth="1"/>
    <col min="4" max="4" width="17.5" bestFit="1" customWidth="1"/>
    <col min="5" max="5" width="18.5" bestFit="1" customWidth="1"/>
    <col min="6" max="6" width="25.6640625" bestFit="1" customWidth="1"/>
    <col min="7" max="7" width="28.6640625" bestFit="1" customWidth="1"/>
    <col min="8" max="8" width="13.5" bestFit="1" customWidth="1"/>
  </cols>
  <sheetData>
    <row r="1" spans="1:8" x14ac:dyDescent="0.2">
      <c r="B1" s="3" t="s">
        <v>1</v>
      </c>
      <c r="C1" t="s">
        <v>2</v>
      </c>
      <c r="D1" t="s">
        <v>3</v>
      </c>
      <c r="E1" t="s">
        <v>4</v>
      </c>
      <c r="F1" s="1" t="s">
        <v>39</v>
      </c>
      <c r="G1" s="1" t="s">
        <v>38</v>
      </c>
      <c r="H1" s="2" t="s">
        <v>25</v>
      </c>
    </row>
    <row r="2" spans="1:8" x14ac:dyDescent="0.2">
      <c r="A2" t="s">
        <v>57</v>
      </c>
      <c r="B2" s="3">
        <v>38.99</v>
      </c>
      <c r="C2">
        <v>30</v>
      </c>
      <c r="D2">
        <v>150</v>
      </c>
      <c r="E2">
        <v>30</v>
      </c>
      <c r="F2" s="1">
        <f>B2/(C2*E2)</f>
        <v>4.3322222222222227E-2</v>
      </c>
      <c r="G2" s="1">
        <f>(C2*E2)/B2</f>
        <v>23.082841754295973</v>
      </c>
      <c r="H2" s="2">
        <f>(C2*4)/D2</f>
        <v>0.8</v>
      </c>
    </row>
    <row r="3" spans="1:8" x14ac:dyDescent="0.2">
      <c r="A3" t="s">
        <v>56</v>
      </c>
      <c r="B3" s="3">
        <v>34.99</v>
      </c>
      <c r="C3">
        <v>30</v>
      </c>
      <c r="D3">
        <v>160</v>
      </c>
      <c r="E3">
        <v>18</v>
      </c>
      <c r="F3" s="1">
        <f>B3/(C3*E3)</f>
        <v>6.4796296296296296E-2</v>
      </c>
      <c r="G3" s="1">
        <f>(C3*E3)/B3</f>
        <v>15.432980851671905</v>
      </c>
      <c r="H3" s="2">
        <f>(C3*4)/D3</f>
        <v>0.75</v>
      </c>
    </row>
    <row r="4" spans="1:8" x14ac:dyDescent="0.2">
      <c r="A4" t="s">
        <v>53</v>
      </c>
      <c r="B4" s="3">
        <v>36.99</v>
      </c>
      <c r="C4">
        <v>30</v>
      </c>
      <c r="D4">
        <v>160</v>
      </c>
      <c r="E4">
        <v>18</v>
      </c>
      <c r="F4" s="1">
        <f>B4/(C4*E4)</f>
        <v>6.8500000000000005E-2</v>
      </c>
      <c r="G4" s="1">
        <f>(C4*E4)/B4</f>
        <v>14.598540145985401</v>
      </c>
      <c r="H4" s="2">
        <f>(C4*4)/D4</f>
        <v>0.75</v>
      </c>
    </row>
    <row r="5" spans="1:8" x14ac:dyDescent="0.2">
      <c r="A5" t="s">
        <v>55</v>
      </c>
      <c r="B5" s="3">
        <v>31.99</v>
      </c>
      <c r="C5">
        <v>25</v>
      </c>
      <c r="D5">
        <v>160</v>
      </c>
      <c r="E5">
        <v>18</v>
      </c>
      <c r="F5" s="1">
        <f>B5/(C5*E5)</f>
        <v>7.1088888888888882E-2</v>
      </c>
      <c r="G5" s="1">
        <f>(C5*E5)/B5</f>
        <v>14.066895904970304</v>
      </c>
      <c r="H5" s="2">
        <f>(C5*4)/D5</f>
        <v>0.625</v>
      </c>
    </row>
    <row r="6" spans="1:8" x14ac:dyDescent="0.2">
      <c r="A6" t="s">
        <v>52</v>
      </c>
      <c r="B6" s="3">
        <v>39.99</v>
      </c>
      <c r="C6">
        <v>45</v>
      </c>
      <c r="D6">
        <v>230</v>
      </c>
      <c r="E6">
        <v>12</v>
      </c>
      <c r="F6" s="1">
        <f>B6/(C6*E6)</f>
        <v>7.4055555555555555E-2</v>
      </c>
      <c r="G6" s="1">
        <f>(C6*E6)/B6</f>
        <v>13.50337584396099</v>
      </c>
      <c r="H6" s="2">
        <f>(C6*4)/D6</f>
        <v>0.78260869565217395</v>
      </c>
    </row>
    <row r="7" spans="1:8" x14ac:dyDescent="0.2">
      <c r="A7" t="s">
        <v>51</v>
      </c>
      <c r="B7" s="3">
        <v>26.99</v>
      </c>
      <c r="C7">
        <v>30</v>
      </c>
      <c r="D7">
        <v>150</v>
      </c>
      <c r="E7">
        <v>12</v>
      </c>
      <c r="F7" s="1">
        <f>B7/(C7*E7)</f>
        <v>7.4972222222222218E-2</v>
      </c>
      <c r="G7" s="1">
        <f>(C7*E7)/B7</f>
        <v>13.33827343460541</v>
      </c>
      <c r="H7" s="2">
        <f>(C7*4)/D7</f>
        <v>0.8</v>
      </c>
    </row>
    <row r="8" spans="1:8" x14ac:dyDescent="0.2">
      <c r="A8" t="s">
        <v>54</v>
      </c>
      <c r="B8" s="3">
        <v>49.99</v>
      </c>
      <c r="C8">
        <v>9</v>
      </c>
      <c r="D8">
        <v>220</v>
      </c>
      <c r="E8">
        <v>30</v>
      </c>
      <c r="F8" s="1">
        <f>B8/(C8*E8)</f>
        <v>0.18514814814814815</v>
      </c>
      <c r="G8" s="1">
        <f>(C8*E8)/B8</f>
        <v>5.4010802160432085</v>
      </c>
      <c r="H8" s="2">
        <f>(C8*4)/D8</f>
        <v>0.16363636363636364</v>
      </c>
    </row>
    <row r="9" spans="1:8" x14ac:dyDescent="0.2">
      <c r="F9" s="1"/>
      <c r="G9" s="1"/>
      <c r="H9" s="2"/>
    </row>
    <row r="10" spans="1:8" x14ac:dyDescent="0.2">
      <c r="F10" s="1"/>
      <c r="G10" s="1"/>
      <c r="H10" s="2"/>
    </row>
  </sheetData>
  <sortState xmlns:xlrd2="http://schemas.microsoft.com/office/spreadsheetml/2017/richdata2" ref="A2:H10">
    <sortCondition ref="F1:F10"/>
  </sortState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2C04-F361-EB43-B7BE-E6E01FD82FC7}">
  <dimension ref="A1:H51"/>
  <sheetViews>
    <sheetView workbookViewId="0">
      <selection activeCell="J21" sqref="J21"/>
    </sheetView>
  </sheetViews>
  <sheetFormatPr baseColWidth="10" defaultRowHeight="16" x14ac:dyDescent="0.2"/>
  <cols>
    <col min="1" max="1" width="33.83203125" bestFit="1" customWidth="1"/>
  </cols>
  <sheetData>
    <row r="1" spans="1:8" x14ac:dyDescent="0.2">
      <c r="A1" s="7"/>
      <c r="B1" s="7" t="s">
        <v>1</v>
      </c>
      <c r="C1" s="7" t="s">
        <v>2</v>
      </c>
      <c r="D1" s="7" t="s">
        <v>3</v>
      </c>
      <c r="E1" s="7" t="s">
        <v>4</v>
      </c>
      <c r="F1" s="8" t="s">
        <v>39</v>
      </c>
      <c r="G1" s="8" t="s">
        <v>38</v>
      </c>
      <c r="H1" s="9" t="s">
        <v>25</v>
      </c>
    </row>
    <row r="2" spans="1:8" x14ac:dyDescent="0.2">
      <c r="A2" t="s">
        <v>46</v>
      </c>
      <c r="B2">
        <v>2.99</v>
      </c>
      <c r="C2">
        <v>7</v>
      </c>
      <c r="D2">
        <v>160</v>
      </c>
      <c r="E2">
        <v>16</v>
      </c>
      <c r="F2" s="1">
        <f>B2/(C2*E2)</f>
        <v>2.6696428571428572E-2</v>
      </c>
      <c r="G2" s="1">
        <f>(C2*E2)/B2</f>
        <v>37.458193979933107</v>
      </c>
      <c r="H2" s="2">
        <f>(C2*4)/D2</f>
        <v>0.17499999999999999</v>
      </c>
    </row>
    <row r="3" spans="1:8" x14ac:dyDescent="0.2">
      <c r="A3" s="7" t="s">
        <v>24</v>
      </c>
      <c r="B3" s="7">
        <v>3.99</v>
      </c>
      <c r="C3" s="7">
        <v>146</v>
      </c>
      <c r="D3" s="7">
        <v>720</v>
      </c>
      <c r="E3" s="7">
        <v>1</v>
      </c>
      <c r="F3" s="8">
        <v>0.03</v>
      </c>
      <c r="G3" s="8">
        <v>36.590000000000003</v>
      </c>
      <c r="H3" s="9">
        <v>0.81110000000000004</v>
      </c>
    </row>
    <row r="4" spans="1:8" x14ac:dyDescent="0.2">
      <c r="A4" t="s">
        <v>0</v>
      </c>
      <c r="B4">
        <v>54.99</v>
      </c>
      <c r="C4">
        <v>25</v>
      </c>
      <c r="D4">
        <v>130</v>
      </c>
      <c r="E4">
        <v>70</v>
      </c>
      <c r="F4" s="1">
        <f>B4/(C4*E4)</f>
        <v>3.1422857142857141E-2</v>
      </c>
      <c r="G4" s="1">
        <f>(C4*E4)/B4</f>
        <v>31.823967994180759</v>
      </c>
      <c r="H4" s="2">
        <f>(C4*4)/D4</f>
        <v>0.76923076923076927</v>
      </c>
    </row>
    <row r="5" spans="1:8" x14ac:dyDescent="0.2">
      <c r="A5" t="s">
        <v>8</v>
      </c>
      <c r="B5">
        <v>67.989999999999995</v>
      </c>
      <c r="C5">
        <v>24</v>
      </c>
      <c r="D5">
        <v>120</v>
      </c>
      <c r="E5">
        <v>80</v>
      </c>
      <c r="F5" s="1">
        <f>B5/(C5*E5)</f>
        <v>3.5411458333333333E-2</v>
      </c>
      <c r="G5" s="1">
        <f>(C5*E5)/B5</f>
        <v>28.239446977496694</v>
      </c>
      <c r="H5" s="2">
        <f>(C5*4)/D5</f>
        <v>0.8</v>
      </c>
    </row>
    <row r="6" spans="1:8" x14ac:dyDescent="0.2">
      <c r="A6" t="s">
        <v>7</v>
      </c>
      <c r="B6">
        <v>54.99</v>
      </c>
      <c r="C6">
        <v>25</v>
      </c>
      <c r="D6">
        <v>120</v>
      </c>
      <c r="E6">
        <v>62</v>
      </c>
      <c r="F6" s="1">
        <f>B6/(C6*E6)</f>
        <v>3.547741935483871E-2</v>
      </c>
      <c r="G6" s="1">
        <f>(C6*E6)/B6</f>
        <v>28.186943080560102</v>
      </c>
      <c r="H6" s="2">
        <f>(C6*4)/D6</f>
        <v>0.83333333333333337</v>
      </c>
    </row>
    <row r="7" spans="1:8" x14ac:dyDescent="0.2">
      <c r="A7" t="s">
        <v>17</v>
      </c>
      <c r="B7">
        <v>16.989999999999998</v>
      </c>
      <c r="C7">
        <v>10</v>
      </c>
      <c r="D7">
        <v>190</v>
      </c>
      <c r="E7">
        <v>42</v>
      </c>
      <c r="F7" s="1">
        <f>B7/(C7*E7)</f>
        <v>4.0452380952380948E-2</v>
      </c>
      <c r="G7" s="1">
        <f>(C7*E7)/B7</f>
        <v>24.720423778693352</v>
      </c>
      <c r="H7" s="2">
        <f>(C7*4)/D7</f>
        <v>0.21052631578947367</v>
      </c>
    </row>
    <row r="8" spans="1:8" x14ac:dyDescent="0.2">
      <c r="A8" t="s">
        <v>58</v>
      </c>
      <c r="B8">
        <v>3.99</v>
      </c>
      <c r="C8">
        <v>7</v>
      </c>
      <c r="D8">
        <v>190</v>
      </c>
      <c r="E8">
        <v>14</v>
      </c>
      <c r="F8" s="1">
        <f>B8/(C8*E8)</f>
        <v>4.0714285714285717E-2</v>
      </c>
      <c r="G8" s="1">
        <f>(C8*E8)/B8</f>
        <v>24.561403508771928</v>
      </c>
      <c r="H8" s="2">
        <f>(C8*4)/D8</f>
        <v>0.14736842105263157</v>
      </c>
    </row>
    <row r="9" spans="1:8" x14ac:dyDescent="0.2">
      <c r="A9" t="s">
        <v>12</v>
      </c>
      <c r="B9">
        <v>21.99</v>
      </c>
      <c r="C9">
        <v>30</v>
      </c>
      <c r="D9">
        <v>150</v>
      </c>
      <c r="E9">
        <v>17</v>
      </c>
      <c r="F9" s="1">
        <f>B9/(C9*E9)</f>
        <v>4.3117647058823524E-2</v>
      </c>
      <c r="G9" s="1">
        <f>(C9*E9)/B9</f>
        <v>23.192360163710781</v>
      </c>
      <c r="H9" s="2">
        <f>(C9*4)/D9</f>
        <v>0.8</v>
      </c>
    </row>
    <row r="10" spans="1:8" x14ac:dyDescent="0.2">
      <c r="A10" t="s">
        <v>57</v>
      </c>
      <c r="B10" s="3">
        <v>38.99</v>
      </c>
      <c r="C10">
        <v>30</v>
      </c>
      <c r="D10">
        <v>150</v>
      </c>
      <c r="E10">
        <v>30</v>
      </c>
      <c r="F10" s="1">
        <f>B10/(C10*E10)</f>
        <v>4.3322222222222227E-2</v>
      </c>
      <c r="G10" s="1">
        <f>(C10*E10)/B10</f>
        <v>23.082841754295973</v>
      </c>
      <c r="H10" s="2">
        <f>(C10*4)/D10</f>
        <v>0.8</v>
      </c>
    </row>
    <row r="11" spans="1:8" x14ac:dyDescent="0.2">
      <c r="A11" t="s">
        <v>9</v>
      </c>
      <c r="B11">
        <v>54.99</v>
      </c>
      <c r="C11">
        <v>25</v>
      </c>
      <c r="D11">
        <v>110</v>
      </c>
      <c r="E11">
        <v>50</v>
      </c>
      <c r="F11" s="1">
        <f>B11/(C11*E11)</f>
        <v>4.3992000000000003E-2</v>
      </c>
      <c r="G11" s="1">
        <f>(C11*E11)/B11</f>
        <v>22.731405710129113</v>
      </c>
      <c r="H11" s="2">
        <f>(C11*4)/D11</f>
        <v>0.90909090909090906</v>
      </c>
    </row>
    <row r="12" spans="1:8" x14ac:dyDescent="0.2">
      <c r="A12" t="s">
        <v>43</v>
      </c>
      <c r="B12">
        <v>3.99</v>
      </c>
      <c r="C12">
        <v>17</v>
      </c>
      <c r="D12">
        <v>100</v>
      </c>
      <c r="E12">
        <v>5</v>
      </c>
      <c r="F12" s="1">
        <f>B12/(C12*E12)</f>
        <v>4.6941176470588236E-2</v>
      </c>
      <c r="G12" s="1">
        <f>(C12*E12)/B12</f>
        <v>21.303258145363408</v>
      </c>
      <c r="H12" s="2">
        <f>(C12*4)/D12</f>
        <v>0.68</v>
      </c>
    </row>
    <row r="13" spans="1:8" x14ac:dyDescent="0.2">
      <c r="A13" t="s">
        <v>49</v>
      </c>
      <c r="B13">
        <v>4.29</v>
      </c>
      <c r="C13">
        <v>2</v>
      </c>
      <c r="D13">
        <v>20</v>
      </c>
      <c r="E13">
        <v>45</v>
      </c>
      <c r="F13" s="1">
        <f>B13/(C13*E13)</f>
        <v>4.766666666666667E-2</v>
      </c>
      <c r="G13" s="1">
        <f>(C13*E13)/B13</f>
        <v>20.97902097902098</v>
      </c>
      <c r="H13" s="2">
        <f>(C13*4)/D13</f>
        <v>0.4</v>
      </c>
    </row>
    <row r="14" spans="1:8" x14ac:dyDescent="0.2">
      <c r="A14" t="s">
        <v>41</v>
      </c>
      <c r="B14">
        <v>1.79</v>
      </c>
      <c r="C14">
        <v>8</v>
      </c>
      <c r="D14">
        <v>80</v>
      </c>
      <c r="E14">
        <v>4.5</v>
      </c>
      <c r="F14" s="1">
        <f>B14/(C14*E14)</f>
        <v>4.9722222222222223E-2</v>
      </c>
      <c r="G14" s="1">
        <f>(C14*E14)/B14</f>
        <v>20.11173184357542</v>
      </c>
      <c r="H14" s="2">
        <f>(C14*4)/D14</f>
        <v>0.4</v>
      </c>
    </row>
    <row r="15" spans="1:8" x14ac:dyDescent="0.2">
      <c r="A15" t="s">
        <v>44</v>
      </c>
      <c r="B15">
        <v>3.79</v>
      </c>
      <c r="C15">
        <v>12</v>
      </c>
      <c r="D15">
        <v>90</v>
      </c>
      <c r="E15">
        <v>6</v>
      </c>
      <c r="F15" s="1">
        <f>B15/(C15*E15)</f>
        <v>5.2638888888888888E-2</v>
      </c>
      <c r="G15" s="1">
        <f>(C15*E15)/B15</f>
        <v>18.997361477572561</v>
      </c>
      <c r="H15" s="2">
        <f>(C15*4)/D15</f>
        <v>0.53333333333333333</v>
      </c>
    </row>
    <row r="16" spans="1:8" x14ac:dyDescent="0.2">
      <c r="A16" s="7" t="s">
        <v>37</v>
      </c>
      <c r="B16" s="7">
        <v>17.54</v>
      </c>
      <c r="C16" s="7">
        <v>5</v>
      </c>
      <c r="D16" s="7">
        <v>25</v>
      </c>
      <c r="E16" s="7">
        <v>59</v>
      </c>
      <c r="F16" s="8">
        <v>0.06</v>
      </c>
      <c r="G16" s="8">
        <v>16.82</v>
      </c>
      <c r="H16" s="9">
        <v>0.8</v>
      </c>
    </row>
    <row r="17" spans="1:8" x14ac:dyDescent="0.2">
      <c r="A17" t="s">
        <v>19</v>
      </c>
      <c r="B17">
        <v>25.49</v>
      </c>
      <c r="C17">
        <v>21</v>
      </c>
      <c r="D17">
        <v>180</v>
      </c>
      <c r="E17">
        <v>20</v>
      </c>
      <c r="F17" s="1">
        <f>B17/(C17*E17)</f>
        <v>6.0690476190476184E-2</v>
      </c>
      <c r="G17" s="1">
        <f>(C17*E17)/B17</f>
        <v>16.477049823460181</v>
      </c>
      <c r="H17" s="2">
        <f>(C17*4)/D17</f>
        <v>0.46666666666666667</v>
      </c>
    </row>
    <row r="18" spans="1:8" x14ac:dyDescent="0.2">
      <c r="A18" t="s">
        <v>18</v>
      </c>
      <c r="B18">
        <v>26.49</v>
      </c>
      <c r="C18">
        <v>21</v>
      </c>
      <c r="D18">
        <v>190</v>
      </c>
      <c r="E18">
        <v>20</v>
      </c>
      <c r="F18" s="1">
        <f>B18/(C18*E18)</f>
        <v>6.307142857142857E-2</v>
      </c>
      <c r="G18" s="1">
        <f>(C18*E18)/B18</f>
        <v>15.855039637599095</v>
      </c>
      <c r="H18" s="2">
        <f>(C18*4)/D18</f>
        <v>0.44210526315789472</v>
      </c>
    </row>
    <row r="19" spans="1:8" x14ac:dyDescent="0.2">
      <c r="A19" t="s">
        <v>20</v>
      </c>
      <c r="B19">
        <v>18.989999999999998</v>
      </c>
      <c r="C19">
        <v>10</v>
      </c>
      <c r="D19">
        <v>190</v>
      </c>
      <c r="E19">
        <v>30</v>
      </c>
      <c r="F19" s="1">
        <f>B19/(C19*E19)</f>
        <v>6.3299999999999995E-2</v>
      </c>
      <c r="G19" s="1">
        <f>(C19*E19)/B19</f>
        <v>15.797788309636653</v>
      </c>
      <c r="H19" s="2">
        <f>(C19*4)/D19</f>
        <v>0.21052631578947367</v>
      </c>
    </row>
    <row r="20" spans="1:8" x14ac:dyDescent="0.2">
      <c r="A20" t="s">
        <v>56</v>
      </c>
      <c r="B20" s="3">
        <v>34.99</v>
      </c>
      <c r="C20">
        <v>30</v>
      </c>
      <c r="D20">
        <v>160</v>
      </c>
      <c r="E20">
        <v>18</v>
      </c>
      <c r="F20" s="1">
        <f>B20/(C20*E20)</f>
        <v>6.4796296296296296E-2</v>
      </c>
      <c r="G20" s="1">
        <f>(C20*E20)/B20</f>
        <v>15.432980851671905</v>
      </c>
      <c r="H20" s="2">
        <f>(C20*4)/D20</f>
        <v>0.75</v>
      </c>
    </row>
    <row r="21" spans="1:8" x14ac:dyDescent="0.2">
      <c r="A21" t="s">
        <v>42</v>
      </c>
      <c r="B21">
        <v>1.59</v>
      </c>
      <c r="C21">
        <v>7</v>
      </c>
      <c r="D21">
        <v>100</v>
      </c>
      <c r="E21">
        <v>3.5</v>
      </c>
      <c r="F21" s="1">
        <f>B21/(C21*E21)</f>
        <v>6.489795918367347E-2</v>
      </c>
      <c r="G21" s="1">
        <f>(C21*E21)/B21</f>
        <v>15.408805031446541</v>
      </c>
      <c r="H21" s="2">
        <f>(C21*4)/D21</f>
        <v>0.28000000000000003</v>
      </c>
    </row>
    <row r="22" spans="1:8" x14ac:dyDescent="0.2">
      <c r="A22" t="s">
        <v>53</v>
      </c>
      <c r="B22" s="3">
        <v>36.99</v>
      </c>
      <c r="C22">
        <v>30</v>
      </c>
      <c r="D22">
        <v>160</v>
      </c>
      <c r="E22">
        <v>18</v>
      </c>
      <c r="F22" s="1">
        <f>B22/(C22*E22)</f>
        <v>6.8500000000000005E-2</v>
      </c>
      <c r="G22" s="1">
        <f>(C22*E22)/B22</f>
        <v>14.598540145985401</v>
      </c>
      <c r="H22" s="2">
        <f>(C22*4)/D22</f>
        <v>0.75</v>
      </c>
    </row>
    <row r="23" spans="1:8" x14ac:dyDescent="0.2">
      <c r="A23" s="7" t="s">
        <v>28</v>
      </c>
      <c r="B23" s="7">
        <v>5.99</v>
      </c>
      <c r="C23" s="7">
        <v>20</v>
      </c>
      <c r="D23" s="7">
        <v>240</v>
      </c>
      <c r="E23" s="7">
        <v>4</v>
      </c>
      <c r="F23" s="8">
        <v>7.0000000000000007E-2</v>
      </c>
      <c r="G23" s="8">
        <v>13.36</v>
      </c>
      <c r="H23" s="9">
        <v>0.33329999999999999</v>
      </c>
    </row>
    <row r="24" spans="1:8" x14ac:dyDescent="0.2">
      <c r="A24" s="7" t="s">
        <v>27</v>
      </c>
      <c r="B24" s="7">
        <v>1.69</v>
      </c>
      <c r="C24" s="7">
        <v>23</v>
      </c>
      <c r="D24" s="7">
        <v>100</v>
      </c>
      <c r="E24" s="7">
        <v>1</v>
      </c>
      <c r="F24" s="8">
        <v>7.0000000000000007E-2</v>
      </c>
      <c r="G24" s="8">
        <v>13.61</v>
      </c>
      <c r="H24" s="9">
        <v>0.92</v>
      </c>
    </row>
    <row r="25" spans="1:8" x14ac:dyDescent="0.2">
      <c r="A25" s="7" t="s">
        <v>30</v>
      </c>
      <c r="B25" s="7">
        <v>7.99</v>
      </c>
      <c r="C25" s="7">
        <v>28</v>
      </c>
      <c r="D25" s="7">
        <v>120</v>
      </c>
      <c r="E25" s="7">
        <v>4</v>
      </c>
      <c r="F25" s="8">
        <v>7.0000000000000007E-2</v>
      </c>
      <c r="G25" s="8">
        <v>14.02</v>
      </c>
      <c r="H25" s="9">
        <v>0.93330000000000002</v>
      </c>
    </row>
    <row r="26" spans="1:8" x14ac:dyDescent="0.2">
      <c r="A26" t="s">
        <v>55</v>
      </c>
      <c r="B26" s="3">
        <v>31.99</v>
      </c>
      <c r="C26">
        <v>25</v>
      </c>
      <c r="D26">
        <v>160</v>
      </c>
      <c r="E26">
        <v>18</v>
      </c>
      <c r="F26" s="1">
        <f>B26/(C26*E26)</f>
        <v>7.1088888888888882E-2</v>
      </c>
      <c r="G26" s="1">
        <f>(C26*E26)/B26</f>
        <v>14.066895904970304</v>
      </c>
      <c r="H26" s="2">
        <f>(C26*4)/D26</f>
        <v>0.625</v>
      </c>
    </row>
    <row r="27" spans="1:8" x14ac:dyDescent="0.2">
      <c r="A27" t="s">
        <v>11</v>
      </c>
      <c r="B27">
        <v>49.99</v>
      </c>
      <c r="C27">
        <v>25</v>
      </c>
      <c r="D27">
        <v>120</v>
      </c>
      <c r="E27">
        <v>28</v>
      </c>
      <c r="F27" s="1">
        <f>B27/(C27*E27)</f>
        <v>7.1414285714285722E-2</v>
      </c>
      <c r="G27" s="1">
        <f>(C27*E27)/B27</f>
        <v>14.002800560112021</v>
      </c>
      <c r="H27" s="2">
        <f>(C27*4)/D27</f>
        <v>0.83333333333333337</v>
      </c>
    </row>
    <row r="28" spans="1:8" x14ac:dyDescent="0.2">
      <c r="A28" t="s">
        <v>10</v>
      </c>
      <c r="B28">
        <v>30.98</v>
      </c>
      <c r="C28">
        <v>21</v>
      </c>
      <c r="D28">
        <v>150</v>
      </c>
      <c r="E28">
        <v>20</v>
      </c>
      <c r="F28" s="1">
        <f>B28/(C28*E28)</f>
        <v>7.3761904761904765E-2</v>
      </c>
      <c r="G28" s="1">
        <f>(C28*E28)/B28</f>
        <v>13.55713363460297</v>
      </c>
      <c r="H28" s="2">
        <f>(C28*4)/D28</f>
        <v>0.56000000000000005</v>
      </c>
    </row>
    <row r="29" spans="1:8" x14ac:dyDescent="0.2">
      <c r="A29" t="s">
        <v>52</v>
      </c>
      <c r="B29" s="3">
        <v>39.99</v>
      </c>
      <c r="C29">
        <v>45</v>
      </c>
      <c r="D29">
        <v>230</v>
      </c>
      <c r="E29">
        <v>12</v>
      </c>
      <c r="F29" s="1">
        <f>B29/(C29*E29)</f>
        <v>7.4055555555555555E-2</v>
      </c>
      <c r="G29" s="1">
        <f>(C29*E29)/B29</f>
        <v>13.50337584396099</v>
      </c>
      <c r="H29" s="2">
        <f>(C29*4)/D29</f>
        <v>0.78260869565217395</v>
      </c>
    </row>
    <row r="30" spans="1:8" x14ac:dyDescent="0.2">
      <c r="A30" t="s">
        <v>51</v>
      </c>
      <c r="B30" s="3">
        <v>26.99</v>
      </c>
      <c r="C30">
        <v>30</v>
      </c>
      <c r="D30">
        <v>150</v>
      </c>
      <c r="E30">
        <v>12</v>
      </c>
      <c r="F30" s="1">
        <f>B30/(C30*E30)</f>
        <v>7.4972222222222218E-2</v>
      </c>
      <c r="G30" s="1">
        <f>(C30*E30)/B30</f>
        <v>13.33827343460541</v>
      </c>
      <c r="H30" s="2">
        <f>(C30*4)/D30</f>
        <v>0.8</v>
      </c>
    </row>
    <row r="31" spans="1:8" x14ac:dyDescent="0.2">
      <c r="A31" t="s">
        <v>16</v>
      </c>
      <c r="B31">
        <v>22.99</v>
      </c>
      <c r="C31">
        <v>16</v>
      </c>
      <c r="D31">
        <v>240</v>
      </c>
      <c r="E31">
        <v>18</v>
      </c>
      <c r="F31" s="1">
        <f>B31/(C31*E31)</f>
        <v>7.9826388888888877E-2</v>
      </c>
      <c r="G31" s="1">
        <f>(C31*E31)/B31</f>
        <v>12.527185732927361</v>
      </c>
      <c r="H31" s="2">
        <f>(C31*4)/D31</f>
        <v>0.26666666666666666</v>
      </c>
    </row>
    <row r="32" spans="1:8" x14ac:dyDescent="0.2">
      <c r="A32" t="s">
        <v>13</v>
      </c>
      <c r="B32">
        <v>49.99</v>
      </c>
      <c r="C32">
        <v>25</v>
      </c>
      <c r="D32">
        <v>150</v>
      </c>
      <c r="E32">
        <v>25</v>
      </c>
      <c r="F32" s="1">
        <f>B32/(C32*E32)</f>
        <v>7.9984E-2</v>
      </c>
      <c r="G32" s="1">
        <f>(C32*E32)/B32</f>
        <v>12.50250050010002</v>
      </c>
      <c r="H32" s="2">
        <f>(C32*4)/D32</f>
        <v>0.66666666666666663</v>
      </c>
    </row>
    <row r="33" spans="1:8" x14ac:dyDescent="0.2">
      <c r="A33" s="7" t="s">
        <v>29</v>
      </c>
      <c r="B33" s="7">
        <v>6.99</v>
      </c>
      <c r="C33" s="7">
        <v>22</v>
      </c>
      <c r="D33" s="7">
        <v>170</v>
      </c>
      <c r="E33" s="7">
        <v>4</v>
      </c>
      <c r="F33" s="8">
        <v>0.08</v>
      </c>
      <c r="G33" s="8">
        <v>12.59</v>
      </c>
      <c r="H33" s="9">
        <v>0.51759999999999995</v>
      </c>
    </row>
    <row r="34" spans="1:8" x14ac:dyDescent="0.2">
      <c r="A34" s="7" t="s">
        <v>26</v>
      </c>
      <c r="B34" s="7">
        <v>6.69</v>
      </c>
      <c r="C34" s="7">
        <v>22</v>
      </c>
      <c r="D34" s="7">
        <v>200</v>
      </c>
      <c r="E34" s="7">
        <v>4</v>
      </c>
      <c r="F34" s="8">
        <v>0.08</v>
      </c>
      <c r="G34" s="8">
        <v>13.15</v>
      </c>
      <c r="H34" s="9">
        <v>0.44</v>
      </c>
    </row>
    <row r="35" spans="1:8" x14ac:dyDescent="0.2">
      <c r="A35" t="s">
        <v>48</v>
      </c>
      <c r="B35">
        <v>4.1900000000000004</v>
      </c>
      <c r="C35">
        <v>5</v>
      </c>
      <c r="D35">
        <v>160</v>
      </c>
      <c r="E35">
        <v>10</v>
      </c>
      <c r="F35" s="1">
        <f>B35/(C35*E35)</f>
        <v>8.3800000000000013E-2</v>
      </c>
      <c r="G35" s="1">
        <f>(C35*E35)/B35</f>
        <v>11.933174224343674</v>
      </c>
      <c r="H35" s="2">
        <f>(C35*4)/D35</f>
        <v>0.125</v>
      </c>
    </row>
    <row r="36" spans="1:8" x14ac:dyDescent="0.2">
      <c r="A36" s="7" t="s">
        <v>36</v>
      </c>
      <c r="B36" s="7">
        <v>6.69</v>
      </c>
      <c r="C36" s="7">
        <v>6</v>
      </c>
      <c r="D36" s="7">
        <v>78</v>
      </c>
      <c r="E36" s="7">
        <v>12</v>
      </c>
      <c r="F36" s="8">
        <v>0.09</v>
      </c>
      <c r="G36" s="8">
        <v>10.76</v>
      </c>
      <c r="H36" s="9">
        <v>0.30769999999999997</v>
      </c>
    </row>
    <row r="37" spans="1:8" x14ac:dyDescent="0.2">
      <c r="A37" t="s">
        <v>14</v>
      </c>
      <c r="B37">
        <v>35.99</v>
      </c>
      <c r="C37">
        <v>26</v>
      </c>
      <c r="D37">
        <v>133</v>
      </c>
      <c r="E37">
        <v>15</v>
      </c>
      <c r="F37" s="1">
        <f>B37/(C37*E37)</f>
        <v>9.2282051282051289E-2</v>
      </c>
      <c r="G37" s="1">
        <f>(C37*E37)/B37</f>
        <v>10.836343428730203</v>
      </c>
      <c r="H37" s="2">
        <f>(C37*4)/D37</f>
        <v>0.78195488721804507</v>
      </c>
    </row>
    <row r="38" spans="1:8" x14ac:dyDescent="0.2">
      <c r="A38" t="s">
        <v>22</v>
      </c>
      <c r="B38">
        <v>23.49</v>
      </c>
      <c r="C38">
        <v>20</v>
      </c>
      <c r="D38">
        <v>170</v>
      </c>
      <c r="E38">
        <v>12</v>
      </c>
      <c r="F38" s="1">
        <f>B38/(C38*E38)</f>
        <v>9.787499999999999E-2</v>
      </c>
      <c r="G38" s="1">
        <f>(C38*E38)/B38</f>
        <v>10.217113665389528</v>
      </c>
      <c r="H38" s="2">
        <f>(C38*4)/D38</f>
        <v>0.47058823529411764</v>
      </c>
    </row>
    <row r="39" spans="1:8" x14ac:dyDescent="0.2">
      <c r="A39" s="7" t="s">
        <v>35</v>
      </c>
      <c r="B39" s="7">
        <v>5.79</v>
      </c>
      <c r="C39" s="7">
        <v>14</v>
      </c>
      <c r="D39" s="7">
        <v>150</v>
      </c>
      <c r="E39" s="7">
        <v>4</v>
      </c>
      <c r="F39" s="8">
        <v>0.1</v>
      </c>
      <c r="G39" s="8">
        <v>9.67</v>
      </c>
      <c r="H39" s="9">
        <v>0.37330000000000002</v>
      </c>
    </row>
    <row r="40" spans="1:8" x14ac:dyDescent="0.2">
      <c r="A40" t="s">
        <v>23</v>
      </c>
      <c r="B40">
        <v>8.49</v>
      </c>
      <c r="C40">
        <v>20</v>
      </c>
      <c r="D40">
        <v>190</v>
      </c>
      <c r="E40">
        <v>4</v>
      </c>
      <c r="F40" s="1">
        <f>B40/(C40*E40)</f>
        <v>0.106125</v>
      </c>
      <c r="G40" s="1">
        <f>(C40*E40)/B40</f>
        <v>9.422850412249705</v>
      </c>
      <c r="H40" s="2">
        <f>(C40*4)/D40</f>
        <v>0.42105263157894735</v>
      </c>
    </row>
    <row r="41" spans="1:8" x14ac:dyDescent="0.2">
      <c r="A41" s="7" t="s">
        <v>33</v>
      </c>
      <c r="B41" s="7">
        <v>16.95</v>
      </c>
      <c r="C41" s="7">
        <v>22</v>
      </c>
      <c r="D41" s="7">
        <v>90</v>
      </c>
      <c r="E41" s="7">
        <v>7</v>
      </c>
      <c r="F41" s="8">
        <v>0.11</v>
      </c>
      <c r="G41" s="8">
        <v>9.09</v>
      </c>
      <c r="H41" s="9">
        <v>0.9778</v>
      </c>
    </row>
    <row r="42" spans="1:8" x14ac:dyDescent="0.2">
      <c r="A42" s="7" t="s">
        <v>40</v>
      </c>
      <c r="B42" s="7">
        <v>21.99</v>
      </c>
      <c r="C42" s="7">
        <v>17</v>
      </c>
      <c r="D42" s="7">
        <v>80</v>
      </c>
      <c r="E42" s="7">
        <v>12</v>
      </c>
      <c r="F42" s="8">
        <v>0.11</v>
      </c>
      <c r="G42" s="8">
        <v>9.2799999999999994</v>
      </c>
      <c r="H42" s="9">
        <v>0.85</v>
      </c>
    </row>
    <row r="43" spans="1:8" x14ac:dyDescent="0.2">
      <c r="A43" t="s">
        <v>15</v>
      </c>
      <c r="B43">
        <v>20.99</v>
      </c>
      <c r="C43">
        <v>12</v>
      </c>
      <c r="D43">
        <v>210</v>
      </c>
      <c r="E43">
        <v>14</v>
      </c>
      <c r="F43" s="1">
        <f>B43/(C43*E43)</f>
        <v>0.12494047619047619</v>
      </c>
      <c r="G43" s="1">
        <f>(C43*E43)/B43</f>
        <v>8.0038113387327297</v>
      </c>
      <c r="H43" s="2">
        <f>(C43*4)/D43</f>
        <v>0.22857142857142856</v>
      </c>
    </row>
    <row r="44" spans="1:8" x14ac:dyDescent="0.2">
      <c r="A44" s="7" t="s">
        <v>31</v>
      </c>
      <c r="B44" s="7">
        <v>21.99</v>
      </c>
      <c r="C44" s="7">
        <v>14</v>
      </c>
      <c r="D44" s="7">
        <v>90</v>
      </c>
      <c r="E44" s="7">
        <v>12</v>
      </c>
      <c r="F44" s="8">
        <v>0.13</v>
      </c>
      <c r="G44" s="8">
        <v>7.64</v>
      </c>
      <c r="H44" s="9">
        <v>0.62219999999999998</v>
      </c>
    </row>
    <row r="45" spans="1:8" x14ac:dyDescent="0.2">
      <c r="A45" t="s">
        <v>21</v>
      </c>
      <c r="B45">
        <v>20.49</v>
      </c>
      <c r="C45">
        <v>7</v>
      </c>
      <c r="D45">
        <v>200</v>
      </c>
      <c r="E45">
        <v>22</v>
      </c>
      <c r="F45" s="1">
        <f>B45/(C45*E45)</f>
        <v>0.13305194805194803</v>
      </c>
      <c r="G45" s="1">
        <f>(C45*E45)/B45</f>
        <v>7.5158613958028315</v>
      </c>
      <c r="H45" s="2">
        <f>(C45*4)/D45</f>
        <v>0.14000000000000001</v>
      </c>
    </row>
    <row r="46" spans="1:8" x14ac:dyDescent="0.2">
      <c r="A46" t="s">
        <v>47</v>
      </c>
      <c r="B46">
        <v>4.79</v>
      </c>
      <c r="C46">
        <v>6</v>
      </c>
      <c r="D46">
        <v>170</v>
      </c>
      <c r="E46">
        <v>6</v>
      </c>
      <c r="F46" s="1">
        <f>B46/(C46*E46)</f>
        <v>0.13305555555555557</v>
      </c>
      <c r="G46" s="1">
        <f>(C46*E46)/B46</f>
        <v>7.515657620041754</v>
      </c>
      <c r="H46" s="2">
        <f>(C46*4)/D46</f>
        <v>0.14117647058823529</v>
      </c>
    </row>
    <row r="47" spans="1:8" x14ac:dyDescent="0.2">
      <c r="A47" t="s">
        <v>45</v>
      </c>
      <c r="B47">
        <v>2.99</v>
      </c>
      <c r="C47">
        <v>7</v>
      </c>
      <c r="D47">
        <v>90</v>
      </c>
      <c r="E47">
        <v>2.5</v>
      </c>
      <c r="F47" s="1">
        <f>B47/(C47*E47)</f>
        <v>0.17085714285714287</v>
      </c>
      <c r="G47" s="1">
        <f>(C47*E47)/B47</f>
        <v>5.8528428093645477</v>
      </c>
      <c r="H47" s="2">
        <f>(C47*4)/D47</f>
        <v>0.31111111111111112</v>
      </c>
    </row>
    <row r="48" spans="1:8" x14ac:dyDescent="0.2">
      <c r="A48" t="s">
        <v>54</v>
      </c>
      <c r="B48" s="3">
        <v>49.99</v>
      </c>
      <c r="C48">
        <v>9</v>
      </c>
      <c r="D48">
        <v>220</v>
      </c>
      <c r="E48">
        <v>30</v>
      </c>
      <c r="F48" s="1">
        <f>B48/(C48*E48)</f>
        <v>0.18514814814814815</v>
      </c>
      <c r="G48" s="1">
        <f>(C48*E48)/B48</f>
        <v>5.4010802160432085</v>
      </c>
      <c r="H48" s="2">
        <f>(C48*4)/D48</f>
        <v>0.16363636363636364</v>
      </c>
    </row>
    <row r="49" spans="1:8" x14ac:dyDescent="0.2">
      <c r="A49" s="7" t="s">
        <v>34</v>
      </c>
      <c r="B49" s="7">
        <v>7.99</v>
      </c>
      <c r="C49" s="7">
        <v>15</v>
      </c>
      <c r="D49" s="7">
        <v>80</v>
      </c>
      <c r="E49" s="7">
        <v>2.5</v>
      </c>
      <c r="F49" s="8">
        <v>0.21</v>
      </c>
      <c r="G49" s="8">
        <v>4.6900000000000004</v>
      </c>
      <c r="H49" s="9">
        <v>0.75</v>
      </c>
    </row>
    <row r="50" spans="1:8" x14ac:dyDescent="0.2">
      <c r="A50" s="7" t="s">
        <v>32</v>
      </c>
      <c r="B50" s="7">
        <v>13.29</v>
      </c>
      <c r="C50" s="7">
        <v>16</v>
      </c>
      <c r="D50" s="7">
        <v>70</v>
      </c>
      <c r="E50" s="7">
        <v>3</v>
      </c>
      <c r="F50" s="8">
        <v>0.28000000000000003</v>
      </c>
      <c r="G50" s="8">
        <v>3.61</v>
      </c>
      <c r="H50" s="9">
        <v>0.9143</v>
      </c>
    </row>
    <row r="51" spans="1:8" x14ac:dyDescent="0.2">
      <c r="A51" t="s">
        <v>50</v>
      </c>
      <c r="B51">
        <v>2.99</v>
      </c>
      <c r="C51">
        <v>2</v>
      </c>
      <c r="D51">
        <v>20</v>
      </c>
      <c r="E51">
        <v>2.5</v>
      </c>
      <c r="F51" s="1">
        <f>B51/(C51*E51)</f>
        <v>0.59800000000000009</v>
      </c>
      <c r="G51" s="1">
        <f>(C51*E51)/B51</f>
        <v>1.6722408026755851</v>
      </c>
      <c r="H51" s="2">
        <f>(C51*4)/D51</f>
        <v>0.4</v>
      </c>
    </row>
  </sheetData>
  <sortState xmlns:xlrd2="http://schemas.microsoft.com/office/spreadsheetml/2017/richdata2" ref="A2:H51">
    <sortCondition ref="F1:F51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Meat</vt:lpstr>
      <vt:lpstr>Vegetarian</vt:lpstr>
      <vt:lpstr>Protein Powder</vt:lpstr>
      <vt:lpstr>Protein Bars</vt:lpstr>
      <vt:lpstr>Protein Shakes</vt:lpstr>
      <vt:lpstr>All at 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Jason</dc:creator>
  <cp:lastModifiedBy>Wong, Jason</cp:lastModifiedBy>
  <dcterms:created xsi:type="dcterms:W3CDTF">2025-06-13T06:49:59Z</dcterms:created>
  <dcterms:modified xsi:type="dcterms:W3CDTF">2025-06-13T11:31:11Z</dcterms:modified>
</cp:coreProperties>
</file>